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0" yWindow="-270" windowWidth="11400" windowHeight="5895" tabRatio="456" activeTab="2"/>
  </bookViews>
  <sheets>
    <sheet name="1 кв" sheetId="1" r:id="rId1"/>
    <sheet name="2 кв" sheetId="2" r:id="rId2"/>
    <sheet name="3 кв" sheetId="3" r:id="rId3"/>
  </sheets>
  <calcPr calcId="144525" refMode="R1C1"/>
</workbook>
</file>

<file path=xl/calcChain.xml><?xml version="1.0" encoding="utf-8"?>
<calcChain xmlns="http://schemas.openxmlformats.org/spreadsheetml/2006/main">
  <c r="E8" i="3" l="1"/>
  <c r="I30" i="3" s="1"/>
  <c r="I31" i="3" s="1"/>
  <c r="L16" i="3"/>
  <c r="L15" i="3"/>
  <c r="L28" i="3" s="1"/>
  <c r="E13" i="3"/>
  <c r="E9" i="3"/>
  <c r="E8" i="2" l="1"/>
  <c r="E13" i="2"/>
  <c r="L16" i="2"/>
  <c r="L15" i="2"/>
  <c r="L35" i="2" s="1"/>
  <c r="I37" i="2" l="1"/>
  <c r="I38" i="2" s="1"/>
  <c r="E9" i="2"/>
  <c r="I36" i="1"/>
  <c r="L15" i="1"/>
</calcChain>
</file>

<file path=xl/sharedStrings.xml><?xml version="1.0" encoding="utf-8"?>
<sst xmlns="http://schemas.openxmlformats.org/spreadsheetml/2006/main" count="91" uniqueCount="44">
  <si>
    <t>Платные услуги</t>
  </si>
  <si>
    <t>Итого</t>
  </si>
  <si>
    <t>(211) Заработная плата</t>
  </si>
  <si>
    <t>(213) Начисления на выплаты по оплате труда</t>
  </si>
  <si>
    <t>(222) Транспортные услуги</t>
  </si>
  <si>
    <t>(225) Заправка картриджа</t>
  </si>
  <si>
    <t>(225) Текущий ремонт</t>
  </si>
  <si>
    <t>(225) Текущий ремонт оборудования</t>
  </si>
  <si>
    <t>(226) Начисление на оплату услуг по ГП</t>
  </si>
  <si>
    <t>(226) Обучение персонала, юридич.услуги, участие в мероприятиях</t>
  </si>
  <si>
    <t>(226) Оплата услуг по ГП договорам</t>
  </si>
  <si>
    <t>(226) Программное обеспечение 1с кадры (эл.труд.книжки)</t>
  </si>
  <si>
    <t>(291) Налог на землю</t>
  </si>
  <si>
    <t>(310) Жалюзи, шторы, баннеры, стенды</t>
  </si>
  <si>
    <t>(310) Инвентарь</t>
  </si>
  <si>
    <t>(346) Канцтовары</t>
  </si>
  <si>
    <t>(346) Строительные материалы</t>
  </si>
  <si>
    <t>(346) Хоз.материалы и моющие средства</t>
  </si>
  <si>
    <t>Поступление и расход денежных средств                                  из внебюджетных источников</t>
  </si>
  <si>
    <t>МАДОУ № 196</t>
  </si>
  <si>
    <t>за 1 квартал 2022 года</t>
  </si>
  <si>
    <t>Остаток на 01.01.2022г.:</t>
  </si>
  <si>
    <t>Поступление за 1 квартал 2022г.:</t>
  </si>
  <si>
    <t>Выплаты за 1 квартал 2022г.:</t>
  </si>
  <si>
    <t>Заведующий МАДОУ № 196  ___________________ Е.С.Кондратьева</t>
  </si>
  <si>
    <t>Остаток на 01.04.2022г:</t>
  </si>
  <si>
    <t>за 2 квартал 2022 года</t>
  </si>
  <si>
    <t>Остаток на 01.04.2022г.:</t>
  </si>
  <si>
    <t>Поступление за 2 квартал 2022г.:</t>
  </si>
  <si>
    <t>Выплаты за 2 квартал 2022г.:</t>
  </si>
  <si>
    <t>Остаток на 01.07.2022г:</t>
  </si>
  <si>
    <t>(225) Дезинфекция, дезинсекция, дератизация</t>
  </si>
  <si>
    <t>(225) Измерение сопротивления, противопожарные мероприятия</t>
  </si>
  <si>
    <t>(225) Поверка, ТО оборудования, домофонов</t>
  </si>
  <si>
    <t>(226) Диагностика</t>
  </si>
  <si>
    <t>(291) Госпошлины и сборы</t>
  </si>
  <si>
    <t>(346) Сантехнические материалы</t>
  </si>
  <si>
    <t>за 3 квартал 2022 года</t>
  </si>
  <si>
    <t>Остаток на 01.07.2022г.:</t>
  </si>
  <si>
    <t>Поступление за 3 квартал 2022г.:</t>
  </si>
  <si>
    <t>Выплаты за 3 квартал 2022г.:</t>
  </si>
  <si>
    <t>Остаток на 01.10.2022г:</t>
  </si>
  <si>
    <t>(226) Санминимум, санэпид.обследование</t>
  </si>
  <si>
    <t>(346) Запчасти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</si>
</sst>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color theme="4" tint="-0.249977111117893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BF9E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4" fontId="7" fillId="2" borderId="1" xfId="0" applyNumberFormat="1" applyFont="1" applyFill="1" applyBorder="1" applyAlignment="1">
      <alignment horizontal="right" vertical="top"/>
    </xf>
    <xf numFmtId="0" fontId="8" fillId="0" borderId="0" xfId="0" applyFont="1" applyAlignment="1"/>
    <xf numFmtId="4" fontId="2" fillId="2" borderId="1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 indent="2"/>
    </xf>
    <xf numFmtId="4" fontId="1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 indent="4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top"/>
    </xf>
    <xf numFmtId="4" fontId="7" fillId="2" borderId="0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9"/>
  <sheetViews>
    <sheetView view="pageBreakPreview" topLeftCell="A19" zoomScaleNormal="100" zoomScaleSheetLayoutView="100" workbookViewId="0">
      <selection activeCell="L20" sqref="L20:M20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3" style="1" customWidth="1"/>
    <col min="5" max="5" width="8.83203125" style="1" customWidth="1"/>
    <col min="6" max="6" width="4.5" style="1" customWidth="1"/>
    <col min="7" max="7" width="2.1640625" style="1" customWidth="1"/>
    <col min="8" max="8" width="9.1640625" style="1" customWidth="1"/>
    <col min="9" max="9" width="13.5" style="1" customWidth="1"/>
    <col min="10" max="10" width="13" style="1" customWidth="1"/>
    <col min="11" max="11" width="9.33203125" style="1" customWidth="1"/>
    <col min="12" max="12" width="5.33203125" style="1" customWidth="1"/>
    <col min="13" max="13" width="8.83203125" style="1" customWidth="1"/>
  </cols>
  <sheetData>
    <row r="1" spans="1:13" s="1" customFormat="1" ht="9.9499999999999993" customHeight="1" x14ac:dyDescent="0.2"/>
    <row r="2" spans="1:13" ht="36.75" customHeight="1" x14ac:dyDescent="0.2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/>
    </row>
    <row r="3" spans="1:13" s="1" customFormat="1" ht="19.7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21" customHeight="1" outlineLevel="1" x14ac:dyDescent="0.2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/>
    </row>
    <row r="5" spans="1:13" ht="26.1" customHeight="1" outlineLevel="1" x14ac:dyDescent="0.2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/>
    </row>
    <row r="6" spans="1:13" s="1" customFormat="1" ht="9.9499999999999993" customHeight="1" x14ac:dyDescent="0.2"/>
    <row r="7" spans="1:13" ht="15.75" customHeight="1" x14ac:dyDescent="0.2">
      <c r="A7" s="25" t="s">
        <v>21</v>
      </c>
      <c r="B7" s="26"/>
      <c r="C7" s="26"/>
      <c r="D7" s="26"/>
      <c r="E7" s="26"/>
      <c r="F7" s="26"/>
      <c r="G7" s="26"/>
      <c r="H7" s="26"/>
    </row>
    <row r="8" spans="1:13" ht="15.75" customHeight="1" outlineLevel="1" x14ac:dyDescent="0.2">
      <c r="A8" s="13" t="s">
        <v>0</v>
      </c>
      <c r="B8" s="13"/>
      <c r="C8" s="13"/>
      <c r="D8" s="13"/>
      <c r="E8" s="27">
        <v>171525.18</v>
      </c>
      <c r="F8" s="28"/>
      <c r="G8" s="28"/>
      <c r="H8" s="28"/>
    </row>
    <row r="9" spans="1:13" ht="12.95" customHeight="1" x14ac:dyDescent="0.2">
      <c r="A9" s="14" t="s">
        <v>1</v>
      </c>
      <c r="B9" s="14"/>
      <c r="C9" s="14"/>
      <c r="D9" s="14"/>
      <c r="E9" s="29">
        <v>171525.18</v>
      </c>
      <c r="F9" s="30"/>
      <c r="G9" s="30"/>
      <c r="H9" s="30"/>
    </row>
    <row r="10" spans="1:13" s="1" customFormat="1" ht="9.9499999999999993" customHeight="1" x14ac:dyDescent="0.2"/>
    <row r="11" spans="1:13" ht="12.95" customHeight="1" x14ac:dyDescent="0.2">
      <c r="A11" s="25" t="s">
        <v>22</v>
      </c>
      <c r="B11" s="26"/>
      <c r="C11" s="26"/>
      <c r="D11" s="26"/>
      <c r="E11" s="26"/>
      <c r="F11" s="26"/>
      <c r="G11" s="26"/>
      <c r="H11" s="26"/>
    </row>
    <row r="12" spans="1:13" ht="16.5" customHeight="1" outlineLevel="1" x14ac:dyDescent="0.2">
      <c r="A12" s="13" t="s">
        <v>0</v>
      </c>
      <c r="B12" s="13"/>
      <c r="C12" s="13"/>
      <c r="D12" s="13"/>
      <c r="E12" s="27">
        <v>384410</v>
      </c>
      <c r="F12" s="28"/>
      <c r="G12" s="28"/>
      <c r="H12" s="28"/>
    </row>
    <row r="13" spans="1:13" ht="12.95" customHeight="1" x14ac:dyDescent="0.2">
      <c r="A13" s="14" t="s">
        <v>1</v>
      </c>
      <c r="B13" s="14"/>
      <c r="C13" s="14"/>
      <c r="D13" s="14"/>
      <c r="E13" s="29">
        <v>384410</v>
      </c>
      <c r="F13" s="30"/>
      <c r="G13" s="30"/>
      <c r="H13" s="30"/>
    </row>
    <row r="14" spans="1:13" s="1" customFormat="1" ht="9.9499999999999993" customHeight="1" x14ac:dyDescent="0.2"/>
    <row r="15" spans="1:13" ht="12.95" customHeight="1" x14ac:dyDescent="0.2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>SUM(L17:M32)</f>
        <v>394150.91</v>
      </c>
      <c r="M15" s="12"/>
    </row>
    <row r="16" spans="1:13" ht="11.1" customHeight="1" outlineLevel="1" x14ac:dyDescent="0.2">
      <c r="A16" s="15" t="s"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>
        <v>394150.91</v>
      </c>
      <c r="M16" s="16"/>
    </row>
    <row r="17" spans="1:13" ht="11.1" customHeight="1" outlineLevel="2" x14ac:dyDescent="0.2">
      <c r="A17" s="17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>
        <v>22595</v>
      </c>
      <c r="M17" s="18"/>
    </row>
    <row r="18" spans="1:13" ht="11.1" customHeight="1" outlineLevel="2" x14ac:dyDescent="0.2">
      <c r="A18" s="17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>
        <v>6823.69</v>
      </c>
      <c r="M18" s="18"/>
    </row>
    <row r="19" spans="1:13" ht="11.1" customHeight="1" outlineLevel="2" x14ac:dyDescent="0.2">
      <c r="A19" s="17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>
        <v>3000</v>
      </c>
      <c r="M19" s="18"/>
    </row>
    <row r="20" spans="1:13" ht="11.1" customHeight="1" outlineLevel="2" x14ac:dyDescent="0.2">
      <c r="A20" s="17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>
        <v>2050</v>
      </c>
      <c r="M20" s="18"/>
    </row>
    <row r="21" spans="1:13" ht="11.1" customHeight="1" outlineLevel="2" x14ac:dyDescent="0.2">
      <c r="A21" s="17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>
        <v>5500</v>
      </c>
      <c r="M21" s="18"/>
    </row>
    <row r="22" spans="1:13" ht="11.1" customHeight="1" outlineLevel="2" x14ac:dyDescent="0.2">
      <c r="A22" s="17" t="s">
        <v>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>
        <v>53640</v>
      </c>
      <c r="M22" s="18"/>
    </row>
    <row r="23" spans="1:13" ht="11.1" customHeight="1" outlineLevel="2" x14ac:dyDescent="0.2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>
        <v>46164.4</v>
      </c>
      <c r="M23" s="18"/>
    </row>
    <row r="24" spans="1:13" ht="11.1" customHeight="1" outlineLevel="2" x14ac:dyDescent="0.2">
      <c r="A24" s="17" t="s">
        <v>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>
        <v>6990</v>
      </c>
      <c r="M24" s="18"/>
    </row>
    <row r="25" spans="1:13" ht="11.1" customHeight="1" outlineLevel="2" x14ac:dyDescent="0.2">
      <c r="A25" s="17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>
        <v>152861.6</v>
      </c>
      <c r="M25" s="18"/>
    </row>
    <row r="26" spans="1:13" ht="11.1" customHeight="1" outlineLevel="2" x14ac:dyDescent="0.2">
      <c r="A26" s="17" t="s">
        <v>11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>
        <v>2988</v>
      </c>
      <c r="M26" s="18"/>
    </row>
    <row r="27" spans="1:13" ht="11.1" customHeight="1" outlineLevel="2" x14ac:dyDescent="0.2">
      <c r="A27" s="17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9">
        <v>1</v>
      </c>
      <c r="M27" s="19"/>
    </row>
    <row r="28" spans="1:13" ht="11.1" customHeight="1" outlineLevel="2" x14ac:dyDescent="0.2">
      <c r="A28" s="17" t="s">
        <v>13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>
        <v>12620</v>
      </c>
      <c r="M28" s="18"/>
    </row>
    <row r="29" spans="1:13" ht="11.1" customHeight="1" outlineLevel="2" x14ac:dyDescent="0.2">
      <c r="A29" s="17" t="s">
        <v>14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>
        <v>9960</v>
      </c>
      <c r="M29" s="18"/>
    </row>
    <row r="30" spans="1:13" ht="11.1" customHeight="1" outlineLevel="2" x14ac:dyDescent="0.2">
      <c r="A30" s="17" t="s">
        <v>15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>
        <v>23714</v>
      </c>
      <c r="M30" s="18"/>
    </row>
    <row r="31" spans="1:13" ht="11.1" customHeight="1" outlineLevel="2" x14ac:dyDescent="0.2">
      <c r="A31" s="17" t="s">
        <v>16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>
        <v>28774.560000000001</v>
      </c>
      <c r="M31" s="18"/>
    </row>
    <row r="32" spans="1:13" ht="11.1" customHeight="1" outlineLevel="2" x14ac:dyDescent="0.2">
      <c r="A32" s="17" t="s">
        <v>17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>
        <v>16468.66</v>
      </c>
      <c r="M32" s="18"/>
    </row>
    <row r="33" spans="1:13" ht="12.95" customHeight="1" x14ac:dyDescent="0.2">
      <c r="A33" s="14" t="s">
        <v>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0">
        <v>394150.91</v>
      </c>
      <c r="M33" s="20"/>
    </row>
    <row r="34" spans="1:13" s="1" customFormat="1" ht="9.9499999999999993" customHeight="1" x14ac:dyDescent="0.2"/>
    <row r="35" spans="1:13" ht="21.2" customHeight="1" x14ac:dyDescent="0.2">
      <c r="A35" s="31" t="s">
        <v>25</v>
      </c>
      <c r="B35" s="32"/>
      <c r="C35" s="32"/>
      <c r="D35" s="32"/>
      <c r="E35" s="32"/>
      <c r="F35" s="32"/>
      <c r="G35" s="32"/>
      <c r="H35" s="33"/>
      <c r="I35" s="2"/>
      <c r="K35" s="5"/>
      <c r="M35"/>
    </row>
    <row r="36" spans="1:13" ht="13.15" customHeight="1" x14ac:dyDescent="0.2">
      <c r="A36" s="14" t="s">
        <v>1</v>
      </c>
      <c r="B36" s="14"/>
      <c r="C36" s="14"/>
      <c r="D36" s="14"/>
      <c r="E36" s="14"/>
      <c r="F36" s="20"/>
      <c r="G36" s="20"/>
      <c r="H36" s="20"/>
      <c r="I36" s="6">
        <f>SUM(E9+E13-L15)</f>
        <v>161784.26999999996</v>
      </c>
      <c r="M36"/>
    </row>
    <row r="37" spans="1:13" ht="11.45" customHeight="1" x14ac:dyDescent="0.2">
      <c r="M37"/>
    </row>
    <row r="38" spans="1:13" ht="17.100000000000001" customHeight="1" x14ac:dyDescent="0.2">
      <c r="A38" s="7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/>
    </row>
    <row r="39" spans="1:13" ht="12.95" customHeight="1" x14ac:dyDescent="0.2">
      <c r="A39" s="14"/>
      <c r="B39" s="14"/>
      <c r="C39" s="14"/>
      <c r="D39" s="14"/>
      <c r="E39" s="14"/>
      <c r="F39" s="20"/>
      <c r="G39" s="20"/>
      <c r="H39" s="20"/>
      <c r="I39" s="3"/>
    </row>
  </sheetData>
  <mergeCells count="57">
    <mergeCell ref="A39:E39"/>
    <mergeCell ref="F39:H39"/>
    <mergeCell ref="A2:L2"/>
    <mergeCell ref="A3:L3"/>
    <mergeCell ref="A4:L4"/>
    <mergeCell ref="A5:L5"/>
    <mergeCell ref="A7:H7"/>
    <mergeCell ref="E8:H8"/>
    <mergeCell ref="E9:H9"/>
    <mergeCell ref="A11:H11"/>
    <mergeCell ref="E12:H12"/>
    <mergeCell ref="E13:H13"/>
    <mergeCell ref="A35:H35"/>
    <mergeCell ref="F36:H36"/>
    <mergeCell ref="A36:E36"/>
    <mergeCell ref="A31:K31"/>
    <mergeCell ref="L31:M31"/>
    <mergeCell ref="A32:K32"/>
    <mergeCell ref="L32:M32"/>
    <mergeCell ref="A33:K33"/>
    <mergeCell ref="L33:M33"/>
    <mergeCell ref="A28:K28"/>
    <mergeCell ref="L28:M28"/>
    <mergeCell ref="A29:K29"/>
    <mergeCell ref="L29:M29"/>
    <mergeCell ref="A30:K30"/>
    <mergeCell ref="L30:M30"/>
    <mergeCell ref="A25:K25"/>
    <mergeCell ref="L25:M25"/>
    <mergeCell ref="A26:K26"/>
    <mergeCell ref="L26:M26"/>
    <mergeCell ref="A27:K27"/>
    <mergeCell ref="L27:M27"/>
    <mergeCell ref="A22:K22"/>
    <mergeCell ref="L22:M22"/>
    <mergeCell ref="A23:K23"/>
    <mergeCell ref="L23:M23"/>
    <mergeCell ref="A24:K24"/>
    <mergeCell ref="L24:M24"/>
    <mergeCell ref="A19:K19"/>
    <mergeCell ref="L19:M19"/>
    <mergeCell ref="A20:K20"/>
    <mergeCell ref="L20:M20"/>
    <mergeCell ref="A21:K21"/>
    <mergeCell ref="L21:M21"/>
    <mergeCell ref="A16:K16"/>
    <mergeCell ref="L16:M16"/>
    <mergeCell ref="A17:K17"/>
    <mergeCell ref="L17:M17"/>
    <mergeCell ref="A18:K18"/>
    <mergeCell ref="L18:M18"/>
    <mergeCell ref="A15:K15"/>
    <mergeCell ref="L15:M15"/>
    <mergeCell ref="A12:D12"/>
    <mergeCell ref="A13:D13"/>
    <mergeCell ref="A8:D8"/>
    <mergeCell ref="A9:D9"/>
  </mergeCells>
  <pageMargins left="0.75" right="1" top="0.75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autoPageBreaks="0"/>
  </sheetPr>
  <dimension ref="A1:M41"/>
  <sheetViews>
    <sheetView view="pageBreakPreview" topLeftCell="A22" zoomScaleNormal="100" zoomScaleSheetLayoutView="100" workbookViewId="0">
      <selection activeCell="A26" sqref="A26:K26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3" style="1" customWidth="1"/>
    <col min="5" max="5" width="8.83203125" style="1" customWidth="1"/>
    <col min="6" max="6" width="4.5" style="1" customWidth="1"/>
    <col min="7" max="7" width="2.1640625" style="1" customWidth="1"/>
    <col min="8" max="8" width="9.1640625" style="1" customWidth="1"/>
    <col min="9" max="9" width="13.5" style="1" customWidth="1"/>
    <col min="10" max="10" width="13" style="1" customWidth="1"/>
    <col min="11" max="11" width="9.33203125" style="1" customWidth="1"/>
    <col min="12" max="12" width="5.33203125" style="1" customWidth="1"/>
    <col min="13" max="13" width="8.83203125" style="1" customWidth="1"/>
  </cols>
  <sheetData>
    <row r="1" spans="1:13" s="1" customFormat="1" ht="9.9499999999999993" customHeight="1" x14ac:dyDescent="0.2"/>
    <row r="2" spans="1:13" ht="36.75" customHeight="1" x14ac:dyDescent="0.2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/>
    </row>
    <row r="3" spans="1:13" s="1" customFormat="1" ht="19.7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21" customHeight="1" outlineLevel="1" x14ac:dyDescent="0.2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/>
    </row>
    <row r="5" spans="1:13" ht="26.1" customHeight="1" outlineLevel="1" x14ac:dyDescent="0.2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/>
    </row>
    <row r="6" spans="1:13" s="1" customFormat="1" ht="9.9499999999999993" customHeight="1" x14ac:dyDescent="0.2"/>
    <row r="7" spans="1:13" ht="15.75" customHeight="1" x14ac:dyDescent="0.2">
      <c r="A7" s="25" t="s">
        <v>27</v>
      </c>
      <c r="B7" s="26"/>
      <c r="C7" s="26"/>
      <c r="D7" s="26"/>
      <c r="E7" s="26"/>
      <c r="F7" s="26"/>
      <c r="G7" s="26"/>
      <c r="H7" s="26"/>
    </row>
    <row r="8" spans="1:13" ht="15.75" customHeight="1" outlineLevel="1" x14ac:dyDescent="0.2">
      <c r="A8" s="13" t="s">
        <v>0</v>
      </c>
      <c r="B8" s="13"/>
      <c r="C8" s="13"/>
      <c r="D8" s="13"/>
      <c r="E8" s="27">
        <f>SUM('1 кв'!I36)</f>
        <v>161784.26999999996</v>
      </c>
      <c r="F8" s="28"/>
      <c r="G8" s="28"/>
      <c r="H8" s="28"/>
    </row>
    <row r="9" spans="1:13" ht="12.95" customHeight="1" x14ac:dyDescent="0.2">
      <c r="A9" s="14" t="s">
        <v>1</v>
      </c>
      <c r="B9" s="14"/>
      <c r="C9" s="14"/>
      <c r="D9" s="14"/>
      <c r="E9" s="29">
        <f>SUM(E8)</f>
        <v>161784.26999999996</v>
      </c>
      <c r="F9" s="30"/>
      <c r="G9" s="30"/>
      <c r="H9" s="30"/>
    </row>
    <row r="10" spans="1:13" s="1" customFormat="1" ht="9.9499999999999993" customHeight="1" x14ac:dyDescent="0.2"/>
    <row r="11" spans="1:13" ht="12.95" customHeight="1" x14ac:dyDescent="0.2">
      <c r="A11" s="25" t="s">
        <v>28</v>
      </c>
      <c r="B11" s="26"/>
      <c r="C11" s="26"/>
      <c r="D11" s="26"/>
      <c r="E11" s="26"/>
      <c r="F11" s="26"/>
      <c r="G11" s="26"/>
      <c r="H11" s="26"/>
    </row>
    <row r="12" spans="1:13" ht="16.5" customHeight="1" outlineLevel="1" x14ac:dyDescent="0.2">
      <c r="A12" s="13" t="s">
        <v>0</v>
      </c>
      <c r="B12" s="13"/>
      <c r="C12" s="13"/>
      <c r="D12" s="13"/>
      <c r="E12" s="27">
        <v>530062</v>
      </c>
      <c r="F12" s="28"/>
      <c r="G12" s="28"/>
      <c r="H12" s="28"/>
    </row>
    <row r="13" spans="1:13" ht="12.95" customHeight="1" x14ac:dyDescent="0.2">
      <c r="A13" s="14" t="s">
        <v>1</v>
      </c>
      <c r="B13" s="14"/>
      <c r="C13" s="14"/>
      <c r="D13" s="14"/>
      <c r="E13" s="29">
        <f>SUM(E12)</f>
        <v>530062</v>
      </c>
      <c r="F13" s="30"/>
      <c r="G13" s="30"/>
      <c r="H13" s="30"/>
    </row>
    <row r="14" spans="1:13" s="1" customFormat="1" ht="9.9499999999999993" customHeight="1" x14ac:dyDescent="0.2"/>
    <row r="15" spans="1:13" ht="12.95" customHeight="1" x14ac:dyDescent="0.2">
      <c r="A15" s="10" t="s">
        <v>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>SUM(L17:M34)</f>
        <v>625851.46</v>
      </c>
      <c r="M15" s="12"/>
    </row>
    <row r="16" spans="1:13" ht="13.5" customHeight="1" outlineLevel="1" x14ac:dyDescent="0.2">
      <c r="A16" s="15" t="s"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>
        <f>SUM(L17:M34)</f>
        <v>625851.46</v>
      </c>
      <c r="M16" s="16"/>
    </row>
    <row r="17" spans="1:13" ht="11.1" customHeight="1" outlineLevel="2" x14ac:dyDescent="0.2">
      <c r="A17" s="17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>
        <v>19221</v>
      </c>
      <c r="M17" s="18"/>
    </row>
    <row r="18" spans="1:13" ht="11.1" customHeight="1" outlineLevel="2" x14ac:dyDescent="0.2">
      <c r="A18" s="17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>
        <v>5804.75</v>
      </c>
      <c r="M18" s="18"/>
    </row>
    <row r="19" spans="1:13" ht="11.1" customHeight="1" outlineLevel="2" x14ac:dyDescent="0.2">
      <c r="A19" s="17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>
        <v>4300</v>
      </c>
      <c r="M19" s="18"/>
    </row>
    <row r="20" spans="1:13" ht="11.1" customHeight="1" outlineLevel="2" x14ac:dyDescent="0.2">
      <c r="A20" s="17" t="s">
        <v>31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>
        <v>30017.4</v>
      </c>
      <c r="M20" s="18"/>
    </row>
    <row r="21" spans="1:13" ht="11.1" customHeight="1" outlineLevel="2" x14ac:dyDescent="0.2">
      <c r="A21" s="17" t="s">
        <v>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>
        <v>3750</v>
      </c>
      <c r="M21" s="18"/>
    </row>
    <row r="22" spans="1:13" ht="11.1" customHeight="1" outlineLevel="2" x14ac:dyDescent="0.2">
      <c r="A22" s="17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>
        <v>6000</v>
      </c>
      <c r="M22" s="18"/>
    </row>
    <row r="23" spans="1:13" ht="11.1" customHeight="1" outlineLevel="2" x14ac:dyDescent="0.2">
      <c r="A23" s="17" t="s">
        <v>33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>
        <v>11900</v>
      </c>
      <c r="M23" s="18"/>
    </row>
    <row r="24" spans="1:13" ht="11.1" customHeight="1" outlineLevel="2" x14ac:dyDescent="0.2">
      <c r="A24" s="17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9">
        <v>60</v>
      </c>
      <c r="M24" s="19"/>
    </row>
    <row r="25" spans="1:13" ht="11.1" customHeight="1" outlineLevel="2" x14ac:dyDescent="0.2">
      <c r="A25" s="17" t="s">
        <v>34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>
        <v>1500</v>
      </c>
      <c r="M25" s="18"/>
    </row>
    <row r="26" spans="1:13" ht="11.1" customHeight="1" outlineLevel="2" x14ac:dyDescent="0.2">
      <c r="A26" s="17" t="s">
        <v>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>
        <v>94566.03</v>
      </c>
      <c r="M26" s="18"/>
    </row>
    <row r="27" spans="1:13" ht="11.1" customHeight="1" outlineLevel="2" x14ac:dyDescent="0.2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>
        <v>216000</v>
      </c>
      <c r="M27" s="18"/>
    </row>
    <row r="28" spans="1:13" ht="11.1" customHeight="1" outlineLevel="2" x14ac:dyDescent="0.2">
      <c r="A28" s="17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9">
        <v>800</v>
      </c>
      <c r="M28" s="19"/>
    </row>
    <row r="29" spans="1:13" ht="11.1" customHeight="1" outlineLevel="2" x14ac:dyDescent="0.2">
      <c r="A29" s="17" t="s">
        <v>13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>
        <v>16220</v>
      </c>
      <c r="M29" s="18"/>
    </row>
    <row r="30" spans="1:13" ht="11.1" customHeight="1" outlineLevel="2" x14ac:dyDescent="0.2">
      <c r="A30" s="17" t="s">
        <v>14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>
        <v>28750</v>
      </c>
      <c r="M30" s="18"/>
    </row>
    <row r="31" spans="1:13" ht="11.1" customHeight="1" outlineLevel="2" x14ac:dyDescent="0.2">
      <c r="A31" s="17" t="s">
        <v>36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>
        <v>9784</v>
      </c>
      <c r="M31" s="18"/>
    </row>
    <row r="32" spans="1:13" ht="11.1" customHeight="1" outlineLevel="2" x14ac:dyDescent="0.2">
      <c r="A32" s="17" t="s">
        <v>16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>
        <v>140173.28</v>
      </c>
      <c r="M32" s="18"/>
    </row>
    <row r="33" spans="1:13" ht="11.1" customHeight="1" outlineLevel="2" x14ac:dyDescent="0.2">
      <c r="A33" s="17" t="s">
        <v>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>
        <v>37005</v>
      </c>
      <c r="M33" s="18"/>
    </row>
    <row r="34" spans="1:13" ht="11.1" customHeight="1" outlineLevel="2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</row>
    <row r="35" spans="1:13" ht="12.95" customHeight="1" x14ac:dyDescent="0.2">
      <c r="A35" s="14" t="s">
        <v>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0">
        <f>SUM(L15)</f>
        <v>625851.46</v>
      </c>
      <c r="M35" s="20"/>
    </row>
    <row r="36" spans="1:13" s="1" customFormat="1" ht="9.9499999999999993" customHeight="1" x14ac:dyDescent="0.2"/>
    <row r="37" spans="1:13" ht="21.2" customHeight="1" x14ac:dyDescent="0.2">
      <c r="A37" s="31" t="s">
        <v>30</v>
      </c>
      <c r="B37" s="32"/>
      <c r="C37" s="32"/>
      <c r="D37" s="32"/>
      <c r="E37" s="32"/>
      <c r="F37" s="32"/>
      <c r="G37" s="32"/>
      <c r="H37" s="33"/>
      <c r="I37" s="9">
        <f>SUM(E8+E12-L16)</f>
        <v>65994.810000000056</v>
      </c>
      <c r="K37" s="5"/>
      <c r="M37"/>
    </row>
    <row r="38" spans="1:13" ht="13.15" customHeight="1" x14ac:dyDescent="0.2">
      <c r="A38" s="14" t="s">
        <v>1</v>
      </c>
      <c r="B38" s="14"/>
      <c r="C38" s="14"/>
      <c r="D38" s="14"/>
      <c r="E38" s="14"/>
      <c r="F38" s="20"/>
      <c r="G38" s="20"/>
      <c r="H38" s="20"/>
      <c r="I38" s="6">
        <f>SUM(I37)</f>
        <v>65994.810000000056</v>
      </c>
      <c r="M38"/>
    </row>
    <row r="39" spans="1:13" ht="11.45" customHeight="1" x14ac:dyDescent="0.2">
      <c r="M39"/>
    </row>
    <row r="40" spans="1:13" ht="17.100000000000001" customHeight="1" x14ac:dyDescent="0.2">
      <c r="A40" s="7" t="s">
        <v>24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/>
    </row>
    <row r="41" spans="1:13" ht="12.95" customHeight="1" x14ac:dyDescent="0.2">
      <c r="A41" s="14"/>
      <c r="B41" s="14"/>
      <c r="C41" s="14"/>
      <c r="D41" s="14"/>
      <c r="E41" s="14"/>
      <c r="F41" s="20"/>
      <c r="G41" s="20"/>
      <c r="H41" s="20"/>
      <c r="I41" s="4"/>
    </row>
  </sheetData>
  <mergeCells count="61">
    <mergeCell ref="A13:D13"/>
    <mergeCell ref="E13:H13"/>
    <mergeCell ref="A2:L2"/>
    <mergeCell ref="A3:L3"/>
    <mergeCell ref="A4:L4"/>
    <mergeCell ref="A5:L5"/>
    <mergeCell ref="A7:H7"/>
    <mergeCell ref="A8:D8"/>
    <mergeCell ref="E8:H8"/>
    <mergeCell ref="A9:D9"/>
    <mergeCell ref="E9:H9"/>
    <mergeCell ref="A11:H11"/>
    <mergeCell ref="A12:D12"/>
    <mergeCell ref="E12:H12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5:K25"/>
    <mergeCell ref="L25:M25"/>
    <mergeCell ref="A23:K23"/>
    <mergeCell ref="L23:M23"/>
    <mergeCell ref="A24:K24"/>
    <mergeCell ref="L24:M24"/>
    <mergeCell ref="A26:K26"/>
    <mergeCell ref="L26:M26"/>
    <mergeCell ref="A27:K27"/>
    <mergeCell ref="L27:M27"/>
    <mergeCell ref="A28:K28"/>
    <mergeCell ref="L28:M28"/>
    <mergeCell ref="A29:K29"/>
    <mergeCell ref="L29:M29"/>
    <mergeCell ref="A30:K30"/>
    <mergeCell ref="L30:M30"/>
    <mergeCell ref="A31:K31"/>
    <mergeCell ref="L31:M31"/>
    <mergeCell ref="A41:E41"/>
    <mergeCell ref="F41:H41"/>
    <mergeCell ref="A32:K32"/>
    <mergeCell ref="L32:M32"/>
    <mergeCell ref="A33:K33"/>
    <mergeCell ref="L33:M33"/>
    <mergeCell ref="A34:K34"/>
    <mergeCell ref="L34:M34"/>
    <mergeCell ref="A35:K35"/>
    <mergeCell ref="L35:M35"/>
    <mergeCell ref="A37:H37"/>
    <mergeCell ref="A38:E38"/>
    <mergeCell ref="F38:H38"/>
  </mergeCells>
  <pageMargins left="0.75" right="1" top="0.75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/>
  </sheetPr>
  <dimension ref="A1:M34"/>
  <sheetViews>
    <sheetView tabSelected="1" view="pageBreakPreview" topLeftCell="A13" zoomScaleNormal="100" zoomScaleSheetLayoutView="100" workbookViewId="0">
      <selection activeCell="L17" sqref="L17:M26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1.33203125" style="1" customWidth="1"/>
    <col min="4" max="4" width="3" style="1" customWidth="1"/>
    <col min="5" max="5" width="8.83203125" style="1" customWidth="1"/>
    <col min="6" max="6" width="4.5" style="1" customWidth="1"/>
    <col min="7" max="7" width="2.1640625" style="1" customWidth="1"/>
    <col min="8" max="8" width="9.1640625" style="1" customWidth="1"/>
    <col min="9" max="9" width="13.5" style="1" customWidth="1"/>
    <col min="10" max="10" width="13" style="1" customWidth="1"/>
    <col min="11" max="11" width="9.33203125" style="1" customWidth="1"/>
    <col min="12" max="12" width="5.33203125" style="1" customWidth="1"/>
    <col min="13" max="13" width="8.83203125" style="1" customWidth="1"/>
  </cols>
  <sheetData>
    <row r="1" spans="1:13" s="1" customFormat="1" ht="9.9499999999999993" customHeight="1" x14ac:dyDescent="0.2"/>
    <row r="2" spans="1:13" ht="36.75" customHeight="1" x14ac:dyDescent="0.2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/>
    </row>
    <row r="3" spans="1:13" s="1" customFormat="1" ht="19.7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21" customHeight="1" outlineLevel="1" x14ac:dyDescent="0.2">
      <c r="A4" s="23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/>
    </row>
    <row r="5" spans="1:13" ht="26.1" customHeight="1" outlineLevel="1" x14ac:dyDescent="0.2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/>
    </row>
    <row r="6" spans="1:13" s="1" customFormat="1" ht="9.9499999999999993" customHeight="1" x14ac:dyDescent="0.2"/>
    <row r="7" spans="1:13" ht="15.75" customHeight="1" x14ac:dyDescent="0.2">
      <c r="A7" s="25" t="s">
        <v>38</v>
      </c>
      <c r="B7" s="26"/>
      <c r="C7" s="26"/>
      <c r="D7" s="26"/>
      <c r="E7" s="26"/>
      <c r="F7" s="26"/>
      <c r="G7" s="26"/>
      <c r="H7" s="26"/>
    </row>
    <row r="8" spans="1:13" ht="15.75" customHeight="1" outlineLevel="1" x14ac:dyDescent="0.2">
      <c r="A8" s="13" t="s">
        <v>0</v>
      </c>
      <c r="B8" s="13"/>
      <c r="C8" s="13"/>
      <c r="D8" s="13"/>
      <c r="E8" s="27">
        <f>SUM('2 кв'!I38)</f>
        <v>65994.810000000056</v>
      </c>
      <c r="F8" s="28"/>
      <c r="G8" s="28"/>
      <c r="H8" s="28"/>
    </row>
    <row r="9" spans="1:13" ht="12.95" customHeight="1" x14ac:dyDescent="0.2">
      <c r="A9" s="14" t="s">
        <v>1</v>
      </c>
      <c r="B9" s="14"/>
      <c r="C9" s="14"/>
      <c r="D9" s="14"/>
      <c r="E9" s="29">
        <f>SUM(E8)</f>
        <v>65994.810000000056</v>
      </c>
      <c r="F9" s="30"/>
      <c r="G9" s="30"/>
      <c r="H9" s="30"/>
    </row>
    <row r="10" spans="1:13" s="1" customFormat="1" ht="9.9499999999999993" customHeight="1" x14ac:dyDescent="0.2"/>
    <row r="11" spans="1:13" ht="12.95" customHeight="1" x14ac:dyDescent="0.2">
      <c r="A11" s="25" t="s">
        <v>39</v>
      </c>
      <c r="B11" s="26"/>
      <c r="C11" s="26"/>
      <c r="D11" s="26"/>
      <c r="E11" s="26"/>
      <c r="F11" s="26"/>
      <c r="G11" s="26"/>
      <c r="H11" s="26"/>
    </row>
    <row r="12" spans="1:13" ht="16.5" customHeight="1" outlineLevel="1" x14ac:dyDescent="0.2">
      <c r="A12" s="13" t="s">
        <v>0</v>
      </c>
      <c r="B12" s="13"/>
      <c r="C12" s="13"/>
      <c r="D12" s="13"/>
      <c r="E12" s="27">
        <v>140759</v>
      </c>
      <c r="F12" s="28"/>
      <c r="G12" s="28"/>
      <c r="H12" s="28"/>
    </row>
    <row r="13" spans="1:13" ht="12.95" customHeight="1" x14ac:dyDescent="0.2">
      <c r="A13" s="14" t="s">
        <v>1</v>
      </c>
      <c r="B13" s="14"/>
      <c r="C13" s="14"/>
      <c r="D13" s="14"/>
      <c r="E13" s="29">
        <f>SUM(E12)</f>
        <v>140759</v>
      </c>
      <c r="F13" s="30"/>
      <c r="G13" s="30"/>
      <c r="H13" s="30"/>
    </row>
    <row r="14" spans="1:13" s="1" customFormat="1" ht="9.9499999999999993" customHeight="1" x14ac:dyDescent="0.2"/>
    <row r="15" spans="1:13" ht="12.95" customHeight="1" x14ac:dyDescent="0.2">
      <c r="A15" s="10" t="s">
        <v>40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>SUM(L17:M27)</f>
        <v>174112.77000000002</v>
      </c>
      <c r="M15" s="12"/>
    </row>
    <row r="16" spans="1:13" ht="13.5" customHeight="1" outlineLevel="1" x14ac:dyDescent="0.2">
      <c r="A16" s="15" t="s">
        <v>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>
        <f>SUM(L17:M27)</f>
        <v>174112.77000000002</v>
      </c>
      <c r="M16" s="16"/>
    </row>
    <row r="17" spans="1:13" ht="11.1" customHeight="1" outlineLevel="2" x14ac:dyDescent="0.2">
      <c r="A17" s="17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>
        <v>25000</v>
      </c>
      <c r="M17" s="18"/>
    </row>
    <row r="18" spans="1:13" ht="11.1" customHeight="1" outlineLevel="2" x14ac:dyDescent="0.2">
      <c r="A18" s="17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>
        <v>7550</v>
      </c>
      <c r="M18" s="18"/>
    </row>
    <row r="19" spans="1:13" ht="11.1" customHeight="1" outlineLevel="2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>
        <v>13699.45</v>
      </c>
      <c r="M19" s="18"/>
    </row>
    <row r="20" spans="1:13" ht="11.1" customHeight="1" outlineLevel="2" x14ac:dyDescent="0.2">
      <c r="A20" s="17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>
        <v>45362.400000000001</v>
      </c>
      <c r="M20" s="18"/>
    </row>
    <row r="21" spans="1:13" ht="11.1" customHeight="1" outlineLevel="2" x14ac:dyDescent="0.2">
      <c r="A21" s="17" t="s">
        <v>42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>
        <v>10356.67</v>
      </c>
      <c r="M21" s="18"/>
    </row>
    <row r="22" spans="1:13" ht="11.1" customHeight="1" outlineLevel="2" x14ac:dyDescent="0.2">
      <c r="A22" s="17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>
        <v>-1000</v>
      </c>
      <c r="M22" s="18"/>
    </row>
    <row r="23" spans="1:13" ht="11.1" customHeight="1" outlineLevel="2" x14ac:dyDescent="0.2">
      <c r="A23" s="17" t="s">
        <v>43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>
        <v>3200</v>
      </c>
      <c r="M23" s="18"/>
    </row>
    <row r="24" spans="1:13" ht="11.1" customHeight="1" outlineLevel="2" x14ac:dyDescent="0.2">
      <c r="A24" s="17" t="s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>
        <v>9750</v>
      </c>
      <c r="M24" s="18"/>
    </row>
    <row r="25" spans="1:13" ht="11.1" customHeight="1" outlineLevel="2" x14ac:dyDescent="0.2">
      <c r="A25" s="17" t="s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9">
        <v>0.8</v>
      </c>
      <c r="M25" s="19"/>
    </row>
    <row r="26" spans="1:13" ht="11.1" customHeight="1" outlineLevel="2" x14ac:dyDescent="0.2">
      <c r="A26" s="17" t="s">
        <v>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>
        <v>60193.45</v>
      </c>
      <c r="M26" s="18"/>
    </row>
    <row r="27" spans="1:13" ht="11.1" customHeight="1" outlineLevel="2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</row>
    <row r="28" spans="1:13" ht="12.95" customHeight="1" x14ac:dyDescent="0.2">
      <c r="A28" s="14" t="s">
        <v>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0">
        <f>SUM(L15)</f>
        <v>174112.77000000002</v>
      </c>
      <c r="M28" s="20"/>
    </row>
    <row r="29" spans="1:13" s="1" customFormat="1" ht="9.9499999999999993" customHeight="1" x14ac:dyDescent="0.2"/>
    <row r="30" spans="1:13" ht="21.2" customHeight="1" x14ac:dyDescent="0.2">
      <c r="A30" s="31" t="s">
        <v>41</v>
      </c>
      <c r="B30" s="32"/>
      <c r="C30" s="32"/>
      <c r="D30" s="32"/>
      <c r="E30" s="32"/>
      <c r="F30" s="32"/>
      <c r="G30" s="32"/>
      <c r="H30" s="33"/>
      <c r="I30" s="9">
        <f>SUM(E8+E12-L16)</f>
        <v>32641.040000000037</v>
      </c>
      <c r="K30" s="5"/>
      <c r="M30"/>
    </row>
    <row r="31" spans="1:13" ht="13.15" customHeight="1" x14ac:dyDescent="0.2">
      <c r="A31" s="14" t="s">
        <v>1</v>
      </c>
      <c r="B31" s="14"/>
      <c r="C31" s="14"/>
      <c r="D31" s="14"/>
      <c r="E31" s="14"/>
      <c r="F31" s="20"/>
      <c r="G31" s="20"/>
      <c r="H31" s="20"/>
      <c r="I31" s="6">
        <f>SUM(I30)</f>
        <v>32641.040000000037</v>
      </c>
      <c r="M31"/>
    </row>
    <row r="32" spans="1:13" ht="11.45" customHeight="1" x14ac:dyDescent="0.2">
      <c r="M32"/>
    </row>
    <row r="33" spans="1:13" ht="17.100000000000001" customHeight="1" x14ac:dyDescent="0.2">
      <c r="A33" s="7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/>
    </row>
    <row r="34" spans="1:13" ht="12.95" customHeight="1" x14ac:dyDescent="0.2">
      <c r="A34" s="14"/>
      <c r="B34" s="14"/>
      <c r="C34" s="14"/>
      <c r="D34" s="14"/>
      <c r="E34" s="14"/>
      <c r="F34" s="20"/>
      <c r="G34" s="20"/>
      <c r="H34" s="20"/>
      <c r="I34" s="8"/>
    </row>
  </sheetData>
  <mergeCells count="47">
    <mergeCell ref="A30:H30"/>
    <mergeCell ref="A31:E31"/>
    <mergeCell ref="F31:H31"/>
    <mergeCell ref="A34:E34"/>
    <mergeCell ref="F34:H34"/>
    <mergeCell ref="A23:K23"/>
    <mergeCell ref="A26:K26"/>
    <mergeCell ref="L26:M26"/>
    <mergeCell ref="A27:K27"/>
    <mergeCell ref="L27:M27"/>
    <mergeCell ref="A28:K28"/>
    <mergeCell ref="L28:M28"/>
    <mergeCell ref="A24:K24"/>
    <mergeCell ref="L24:M24"/>
    <mergeCell ref="L25:M25"/>
    <mergeCell ref="A25:K25"/>
    <mergeCell ref="A20:K20"/>
    <mergeCell ref="L20:M20"/>
    <mergeCell ref="A21:K21"/>
    <mergeCell ref="L21:M21"/>
    <mergeCell ref="A22:K22"/>
    <mergeCell ref="L22:M22"/>
    <mergeCell ref="A19:K19"/>
    <mergeCell ref="L19:M19"/>
    <mergeCell ref="L23:M23"/>
    <mergeCell ref="A18:K18"/>
    <mergeCell ref="L18:M18"/>
    <mergeCell ref="A15:K15"/>
    <mergeCell ref="L15:M15"/>
    <mergeCell ref="A16:K16"/>
    <mergeCell ref="L16:M16"/>
    <mergeCell ref="A17:K17"/>
    <mergeCell ref="L17:M17"/>
    <mergeCell ref="A9:D9"/>
    <mergeCell ref="E9:H9"/>
    <mergeCell ref="A11:H11"/>
    <mergeCell ref="A12:D12"/>
    <mergeCell ref="E12:H12"/>
    <mergeCell ref="A13:D13"/>
    <mergeCell ref="E13:H13"/>
    <mergeCell ref="A2:L2"/>
    <mergeCell ref="A3:L3"/>
    <mergeCell ref="A4:L4"/>
    <mergeCell ref="A5:L5"/>
    <mergeCell ref="A7:H7"/>
    <mergeCell ref="A8:D8"/>
    <mergeCell ref="E8:H8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</vt:lpstr>
      <vt:lpstr>2 кв</vt:lpstr>
      <vt:lpstr>3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Пономаренко 2</cp:lastModifiedBy>
  <dcterms:modified xsi:type="dcterms:W3CDTF">2022-10-10T06:13:51Z</dcterms:modified>
</cp:coreProperties>
</file>